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0895" windowHeight="10425"/>
  </bookViews>
  <sheets>
    <sheet name="факт 2014г." sheetId="1" r:id="rId1"/>
  </sheets>
  <externalReferences>
    <externalReference r:id="rId2"/>
  </externalReferences>
  <definedNames>
    <definedName name="list_ed">[1]TEHSHEET!$AA$2:$AA$3</definedName>
    <definedName name="list_email">[1]TEHSHEET!$X$2:$X$3</definedName>
    <definedName name="List_open">[1]TEHSHEET!$V$2:$V$4</definedName>
    <definedName name="list_url">[1]TEHSHEET!$W$2:$W$3</definedName>
    <definedName name="MO_LIST_6">[1]REESTR_MO!$B$7</definedName>
    <definedName name="MR_LIST">[1]REESTR_MO!$D$2:$D$62</definedName>
    <definedName name="no_kpp">[1]TEHSHEET!$Y$2</definedName>
    <definedName name="ts_list">[1]TEHSHEET!$Q$2:$Q$6</definedName>
    <definedName name="vdet_gvs_list_with_no">[1]TEHSHEET!$J$2:$J$4</definedName>
    <definedName name="vdet_tbo_list_with_no">[1]TEHSHEET!$L$2:$L$6</definedName>
    <definedName name="vdet_vo_list_with_no">[1]TEHSHEET!$H$2:$H$6</definedName>
    <definedName name="vdet_vs_list_with_no">[1]TEHSHEET!$M$2:$M$5</definedName>
    <definedName name="yes_no">[1]TEHSHEET!$F$2:$F$3</definedName>
  </definedNames>
  <calcPr calcId="124519"/>
</workbook>
</file>

<file path=xl/calcChain.xml><?xml version="1.0" encoding="utf-8"?>
<calcChain xmlns="http://schemas.openxmlformats.org/spreadsheetml/2006/main">
  <c r="D19" i="1"/>
  <c r="D18"/>
  <c r="D15" l="1"/>
  <c r="D14"/>
  <c r="D16" l="1"/>
  <c r="D17" l="1"/>
  <c r="D13"/>
</calcChain>
</file>

<file path=xl/sharedStrings.xml><?xml version="1.0" encoding="utf-8"?>
<sst xmlns="http://schemas.openxmlformats.org/spreadsheetml/2006/main" count="38" uniqueCount="29">
  <si>
    <t>Наименование показателей</t>
  </si>
  <si>
    <t>Единица измерения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</si>
  <si>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</si>
  <si>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</si>
  <si>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</si>
  <si>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Полезный отпуск электрической энергии</t>
  </si>
  <si>
    <t>Отпуск тепловой энергии с коллекторов</t>
  </si>
  <si>
    <t>Отпуск тепловой энергии в сеть</t>
  </si>
  <si>
    <t xml:space="preserve">Необходимая валовая выручка - всего </t>
  </si>
  <si>
    <t>относимая на электрическую энергию</t>
  </si>
  <si>
    <t>относимая на электрическую мощность</t>
  </si>
  <si>
    <t>относимая на тепловую энергию, отпускаемую с коллекторов источников</t>
  </si>
  <si>
    <t>7.1.</t>
  </si>
  <si>
    <t>7.2.</t>
  </si>
  <si>
    <t>7.3.</t>
  </si>
  <si>
    <t>Расходы на производство - всего</t>
  </si>
  <si>
    <t xml:space="preserve">относимые на электрическую энергию </t>
  </si>
  <si>
    <t>относимые на электрическую мощность</t>
  </si>
  <si>
    <t>относимые на тепловую энергию, отпускаемую с коллекторов источников</t>
  </si>
  <si>
    <t>млн.рублей</t>
  </si>
  <si>
    <t>МВт</t>
  </si>
  <si>
    <t>млн.кВтч</t>
  </si>
  <si>
    <t>тыс.Гкал</t>
  </si>
  <si>
    <t>№ п/п</t>
  </si>
  <si>
    <t>8.1</t>
  </si>
  <si>
    <t>8.2</t>
  </si>
  <si>
    <t>8.3</t>
  </si>
  <si>
    <t>Фактические показатели за 2014 год</t>
  </si>
  <si>
    <t>Основные показатели деятельности ООО "Ноябрьская ПГЭ"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</si>
</sst>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ahoma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AD3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4" fillId="2" borderId="0" applyBorder="0">
      <alignment horizontal="right"/>
    </xf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43" fontId="1" fillId="0" borderId="0" xfId="0" applyNumberFormat="1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/>
    <xf numFmtId="43" fontId="1" fillId="0" borderId="1" xfId="0" applyNumberFormat="1" applyFont="1" applyFill="1" applyBorder="1"/>
    <xf numFmtId="4" fontId="1" fillId="0" borderId="1" xfId="0" applyNumberFormat="1" applyFont="1" applyFill="1" applyBorder="1"/>
    <xf numFmtId="43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2">
    <cellStyle name="Обычный" xfId="0" builtinId="0"/>
    <cellStyle name="Формул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O/&#1064;&#1072;&#1073;&#1083;&#1086;&#1085;&#1099;%20&#1076;&#1083;&#1103;%20%20&#1060;&#1057;&#1058;_&#1056;&#1069;&#1050;&#1086;&#1074;/OPEN.INFO.OR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Hyp"/>
      <sheetName val="modInfo"/>
      <sheetName val="modfrmCheckUpdates"/>
      <sheetName val="modfrmDateChoose"/>
      <sheetName val="TEHSHEET"/>
      <sheetName val="AllSheetsInThisWorkbook"/>
      <sheetName val="modUpdTemplMain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List00"/>
      <sheetName val="modfrmReestr"/>
      <sheetName val="modList02"/>
      <sheetName val="modfrmRezimChoos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F2" t="str">
            <v>да</v>
          </cell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L2" t="str">
            <v>Захоронение твердых бытовых отходов</v>
          </cell>
          <cell r="M2" t="str">
            <v>Оказание услуг в сфере водоснабжения</v>
          </cell>
          <cell r="Q2" t="str">
            <v>нет</v>
          </cell>
          <cell r="V2" t="str">
            <v>Открытая</v>
          </cell>
          <cell r="W2" t="str">
            <v>ссылка на сайт</v>
          </cell>
          <cell r="X2" t="str">
            <v>адрес электронной почты</v>
          </cell>
          <cell r="Y2" t="str">
            <v>отсутствует</v>
          </cell>
          <cell r="AA2" t="str">
            <v>кВтч</v>
          </cell>
        </row>
        <row r="3">
          <cell r="F3" t="str">
            <v>нет</v>
          </cell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L3" t="str">
            <v>Утилизация твердых бытовых отходов</v>
          </cell>
          <cell r="M3" t="str">
            <v>Оказание услуг в сфере водоснабжения и очистки сточных вод</v>
          </cell>
          <cell r="Q3" t="str">
            <v>Комбинированная выработка</v>
          </cell>
          <cell r="V3" t="str">
            <v>Закрытая</v>
          </cell>
          <cell r="W3" t="str">
            <v>отсутствует</v>
          </cell>
          <cell r="X3" t="str">
            <v>отсутствует</v>
          </cell>
          <cell r="AA3" t="str">
            <v>МВт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L4" t="str">
            <v>Утилизация (захоронение) твердых бытовых отходов</v>
          </cell>
          <cell r="M4" t="str">
            <v>Транспортировка воды</v>
          </cell>
          <cell r="Q4" t="str">
            <v>Некомбинированная выработка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L5" t="str">
            <v>Утилизация (захоронение) твердых бытовых отходов и иные виды деятельности</v>
          </cell>
          <cell r="M5" t="str">
            <v>нет</v>
          </cell>
          <cell r="Q5" t="str">
            <v>Нет производства т/э</v>
          </cell>
        </row>
        <row r="6">
          <cell r="H6" t="str">
            <v>нет</v>
          </cell>
          <cell r="L6" t="str">
            <v>нет</v>
          </cell>
          <cell r="Q6" t="str">
            <v>Смешанное производство</v>
          </cell>
        </row>
      </sheetData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>
        <row r="2">
          <cell r="D2" t="str">
            <v>Абатский муниципальный район</v>
          </cell>
        </row>
        <row r="3">
          <cell r="D3" t="str">
            <v>Армизонский муниципальный район</v>
          </cell>
        </row>
        <row r="4">
          <cell r="D4" t="str">
            <v>Аромашевский муниципальный район</v>
          </cell>
        </row>
        <row r="5">
          <cell r="D5" t="str">
            <v>Бердюжский муниципальный район</v>
          </cell>
        </row>
        <row r="6">
          <cell r="D6" t="str">
            <v>Вагайский муниципальный район</v>
          </cell>
        </row>
        <row r="7">
          <cell r="B7" t="str">
            <v>Вагайский муниципальный район</v>
          </cell>
          <cell r="D7" t="str">
            <v>Викуловский муниципальный район</v>
          </cell>
        </row>
        <row r="8">
          <cell r="D8" t="str">
            <v>Голышмановский муниципальный район</v>
          </cell>
        </row>
        <row r="9">
          <cell r="D9" t="str">
            <v>Город Ишим</v>
          </cell>
        </row>
        <row r="10">
          <cell r="D10" t="str">
            <v>Исетский муниципальный район</v>
          </cell>
        </row>
        <row r="11">
          <cell r="D11" t="str">
            <v>Ишимский муниципальный район</v>
          </cell>
        </row>
        <row r="12">
          <cell r="D12" t="str">
            <v>Казанский муниципальный район</v>
          </cell>
        </row>
        <row r="13">
          <cell r="D13" t="str">
            <v>Нижнетавдинский муниципальный район</v>
          </cell>
        </row>
        <row r="14">
          <cell r="D14" t="str">
            <v>Омутинский муниципальный район</v>
          </cell>
        </row>
        <row r="15">
          <cell r="D15" t="str">
            <v>Сладковский муниципальный район</v>
          </cell>
        </row>
        <row r="16">
          <cell r="D16" t="str">
            <v>Сорокинский муниципальный район</v>
          </cell>
        </row>
        <row r="17">
          <cell r="D17" t="str">
            <v>Тобольский муниципальный район</v>
          </cell>
        </row>
        <row r="18">
          <cell r="D18" t="str">
            <v>Тюменский муниципальный р-н</v>
          </cell>
        </row>
        <row r="19">
          <cell r="D19" t="str">
            <v>Уватский муниципальный район</v>
          </cell>
        </row>
        <row r="20">
          <cell r="D20" t="str">
            <v>Упоровский муниципальный район</v>
          </cell>
        </row>
        <row r="21">
          <cell r="D21" t="str">
            <v>Юргинский муниципальный район</v>
          </cell>
        </row>
        <row r="22">
          <cell r="D22" t="str">
            <v>Ялуторовский муниципальный район</v>
          </cell>
        </row>
        <row r="23">
          <cell r="D23" t="str">
            <v>Ярковский муниципальный район</v>
          </cell>
        </row>
        <row r="24">
          <cell r="D24" t="str">
            <v>город Заводоуковск</v>
          </cell>
        </row>
        <row r="25">
          <cell r="D25" t="str">
            <v>город Тобольск</v>
          </cell>
        </row>
        <row r="26">
          <cell r="D26" t="str">
            <v>город Тюмень</v>
          </cell>
        </row>
        <row r="27">
          <cell r="D27" t="str">
            <v>город Ялуторовск</v>
          </cell>
        </row>
        <row r="28">
          <cell r="D28" t="str">
            <v>Белоярский муниципальный район</v>
          </cell>
        </row>
        <row r="29">
          <cell r="D29" t="str">
            <v>Березовский муниципальный район</v>
          </cell>
        </row>
        <row r="30">
          <cell r="D30" t="str">
            <v>Город Когалым</v>
          </cell>
        </row>
        <row r="31">
          <cell r="D31" t="str">
            <v>Кондинский муниципальный район</v>
          </cell>
        </row>
        <row r="32">
          <cell r="D32" t="str">
            <v>Нефтеюганский муниципальный район</v>
          </cell>
        </row>
        <row r="33">
          <cell r="D33" t="str">
            <v>Нижневартовский муниципальный район</v>
          </cell>
        </row>
        <row r="34">
          <cell r="D34" t="str">
            <v>Октябрьский муниципальный район</v>
          </cell>
        </row>
        <row r="35">
          <cell r="D35" t="str">
            <v>Советский муниципальный район</v>
          </cell>
        </row>
        <row r="36">
          <cell r="D36" t="str">
            <v>Сургутский муниципальный район</v>
          </cell>
        </row>
        <row r="37">
          <cell r="D37" t="str">
            <v>Ханты-Мансийский муниципальный район</v>
          </cell>
        </row>
        <row r="38">
          <cell r="D38" t="str">
            <v>город Лангепас</v>
          </cell>
        </row>
        <row r="39">
          <cell r="D39" t="str">
            <v>город Мегион</v>
          </cell>
        </row>
        <row r="40">
          <cell r="D40" t="str">
            <v>город Нефтеюганск</v>
          </cell>
        </row>
        <row r="41">
          <cell r="D41" t="str">
            <v>город Нижневартовск</v>
          </cell>
        </row>
        <row r="42">
          <cell r="D42" t="str">
            <v>город Нягань</v>
          </cell>
        </row>
        <row r="43">
          <cell r="D43" t="str">
            <v>город Покачи</v>
          </cell>
        </row>
        <row r="44">
          <cell r="D44" t="str">
            <v>город Пыть-Ях</v>
          </cell>
        </row>
        <row r="45">
          <cell r="D45" t="str">
            <v>город Радужный</v>
          </cell>
        </row>
        <row r="46">
          <cell r="D46" t="str">
            <v>город Сургут</v>
          </cell>
        </row>
        <row r="47">
          <cell r="D47" t="str">
            <v>город Урай</v>
          </cell>
        </row>
        <row r="48">
          <cell r="D48" t="str">
            <v>город Ханты-Мансийск</v>
          </cell>
        </row>
        <row r="49">
          <cell r="D49" t="str">
            <v>город Югорск</v>
          </cell>
        </row>
        <row r="50">
          <cell r="D50" t="str">
            <v>Красноселькупский муниципальный район</v>
          </cell>
        </row>
        <row r="51">
          <cell r="D51" t="str">
            <v>Надымский муниципальный район</v>
          </cell>
        </row>
        <row r="52">
          <cell r="D52" t="str">
            <v>Приуральский муниципальный район</v>
          </cell>
        </row>
        <row r="53">
          <cell r="D53" t="str">
            <v>Пуровский муниципальный район</v>
          </cell>
        </row>
        <row r="54">
          <cell r="D54" t="str">
            <v>Тазовский муниципальный район</v>
          </cell>
        </row>
        <row r="55">
          <cell r="D55" t="str">
            <v>Шурышкарский муниципальный район</v>
          </cell>
        </row>
        <row r="56">
          <cell r="D56" t="str">
            <v>Ямальский муниципальный район</v>
          </cell>
        </row>
        <row r="57">
          <cell r="D57" t="str">
            <v>город Губкинский</v>
          </cell>
        </row>
        <row r="58">
          <cell r="D58" t="str">
            <v>город Лабытнанги</v>
          </cell>
        </row>
        <row r="59">
          <cell r="D59" t="str">
            <v>город Муравленко</v>
          </cell>
        </row>
        <row r="60">
          <cell r="D60" t="str">
            <v>город Новый Уренгой</v>
          </cell>
        </row>
        <row r="61">
          <cell r="D61" t="str">
            <v>город Ноябрьск</v>
          </cell>
        </row>
        <row r="62">
          <cell r="D62" t="str">
            <v>город Салехард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topLeftCell="A4" workbookViewId="0">
      <selection activeCell="J27" sqref="J27"/>
    </sheetView>
  </sheetViews>
  <sheetFormatPr defaultRowHeight="15"/>
  <cols>
    <col min="1" max="1" width="6.5703125" style="1" customWidth="1"/>
    <col min="2" max="2" width="74.28515625" style="1" customWidth="1"/>
    <col min="3" max="3" width="13.5703125" style="11" customWidth="1"/>
    <col min="4" max="4" width="26.140625" style="1" customWidth="1"/>
    <col min="5" max="7" width="9.140625" style="1"/>
    <col min="8" max="8" width="9.42578125" style="1" bestFit="1" customWidth="1"/>
    <col min="9" max="16384" width="9.140625" style="1"/>
  </cols>
  <sheetData>
    <row r="1" spans="1:4" ht="15" customHeight="1">
      <c r="A1" s="14"/>
      <c r="B1" s="14"/>
      <c r="C1" s="14"/>
      <c r="D1" s="14"/>
    </row>
    <row r="2" spans="1:4" ht="15.75" customHeight="1">
      <c r="A2" s="13"/>
      <c r="B2" s="13"/>
      <c r="C2" s="13"/>
      <c r="D2" s="13"/>
    </row>
    <row r="4" spans="1:4" ht="19.5" customHeight="1">
      <c r="A4" s="23" t="s">
        <v>28</v>
      </c>
      <c r="B4" s="23"/>
      <c r="C4" s="23"/>
      <c r="D4" s="23"/>
    </row>
    <row r="5" spans="1:4" ht="19.5" customHeight="1">
      <c r="A5" s="12"/>
      <c r="B5" s="12"/>
      <c r="C5" s="12"/>
      <c r="D5" s="12"/>
    </row>
    <row r="6" spans="1:4" ht="118.5" customHeight="1">
      <c r="A6" s="16" t="s">
        <v>23</v>
      </c>
      <c r="B6" s="17" t="s">
        <v>0</v>
      </c>
      <c r="C6" s="17" t="s">
        <v>1</v>
      </c>
      <c r="D6" s="17" t="s">
        <v>27</v>
      </c>
    </row>
    <row r="7" spans="1:4" s="6" customFormat="1">
      <c r="A7" s="3">
        <v>1</v>
      </c>
      <c r="B7" s="4" t="s">
        <v>2</v>
      </c>
      <c r="C7" s="3" t="s">
        <v>20</v>
      </c>
      <c r="D7" s="5">
        <v>119.57</v>
      </c>
    </row>
    <row r="8" spans="1:4" ht="43.5">
      <c r="A8" s="7">
        <v>2</v>
      </c>
      <c r="B8" s="8" t="s">
        <v>3</v>
      </c>
      <c r="C8" s="7" t="s">
        <v>20</v>
      </c>
      <c r="D8" s="5">
        <v>117.41999999999999</v>
      </c>
    </row>
    <row r="9" spans="1:4" s="6" customFormat="1">
      <c r="A9" s="3">
        <v>3</v>
      </c>
      <c r="B9" s="4" t="s">
        <v>4</v>
      </c>
      <c r="C9" s="3" t="s">
        <v>21</v>
      </c>
      <c r="D9" s="5">
        <v>1001.7491259999999</v>
      </c>
    </row>
    <row r="10" spans="1:4" s="6" customFormat="1">
      <c r="A10" s="3">
        <v>4</v>
      </c>
      <c r="B10" s="4" t="s">
        <v>5</v>
      </c>
      <c r="C10" s="3" t="s">
        <v>21</v>
      </c>
      <c r="D10" s="5">
        <v>982.90305899999998</v>
      </c>
    </row>
    <row r="11" spans="1:4" s="6" customFormat="1">
      <c r="A11" s="3">
        <v>5</v>
      </c>
      <c r="B11" s="4" t="s">
        <v>6</v>
      </c>
      <c r="C11" s="3" t="s">
        <v>22</v>
      </c>
      <c r="D11" s="5">
        <v>0</v>
      </c>
    </row>
    <row r="12" spans="1:4" s="6" customFormat="1">
      <c r="A12" s="3">
        <v>6</v>
      </c>
      <c r="B12" s="4" t="s">
        <v>7</v>
      </c>
      <c r="C12" s="3" t="s">
        <v>22</v>
      </c>
      <c r="D12" s="5">
        <v>0</v>
      </c>
    </row>
    <row r="13" spans="1:4">
      <c r="A13" s="7">
        <v>7</v>
      </c>
      <c r="B13" s="9" t="s">
        <v>8</v>
      </c>
      <c r="C13" s="7" t="s">
        <v>19</v>
      </c>
      <c r="D13" s="5">
        <f>D14+D15+D16</f>
        <v>2187.0785695599998</v>
      </c>
    </row>
    <row r="14" spans="1:4">
      <c r="A14" s="2" t="s">
        <v>12</v>
      </c>
      <c r="B14" s="10" t="s">
        <v>9</v>
      </c>
      <c r="C14" s="2" t="s">
        <v>19</v>
      </c>
      <c r="D14" s="20">
        <f>999195.45851/1000</f>
        <v>999.19545850999998</v>
      </c>
    </row>
    <row r="15" spans="1:4">
      <c r="A15" s="2" t="s">
        <v>13</v>
      </c>
      <c r="B15" s="10" t="s">
        <v>10</v>
      </c>
      <c r="C15" s="2" t="s">
        <v>19</v>
      </c>
      <c r="D15" s="20">
        <f>1187883.11105/1000</f>
        <v>1187.88311105</v>
      </c>
    </row>
    <row r="16" spans="1:4">
      <c r="A16" s="2" t="s">
        <v>14</v>
      </c>
      <c r="B16" s="10" t="s">
        <v>11</v>
      </c>
      <c r="C16" s="2" t="s">
        <v>19</v>
      </c>
      <c r="D16" s="19">
        <f>D20</f>
        <v>0</v>
      </c>
    </row>
    <row r="17" spans="1:4">
      <c r="A17" s="7">
        <v>8</v>
      </c>
      <c r="B17" s="9" t="s">
        <v>15</v>
      </c>
      <c r="C17" s="7" t="s">
        <v>19</v>
      </c>
      <c r="D17" s="5">
        <f>D18+D19</f>
        <v>1346.7909507669001</v>
      </c>
    </row>
    <row r="18" spans="1:4">
      <c r="A18" s="22" t="s">
        <v>24</v>
      </c>
      <c r="B18" s="10" t="s">
        <v>16</v>
      </c>
      <c r="C18" s="2" t="s">
        <v>19</v>
      </c>
      <c r="D18" s="20">
        <f>94410.767579/1000</f>
        <v>94.410767579000009</v>
      </c>
    </row>
    <row r="19" spans="1:4">
      <c r="A19" s="22" t="s">
        <v>25</v>
      </c>
      <c r="B19" s="10" t="s">
        <v>17</v>
      </c>
      <c r="C19" s="2"/>
      <c r="D19" s="20">
        <f>1252380.1831879/1000</f>
        <v>1252.3801831879</v>
      </c>
    </row>
    <row r="20" spans="1:4">
      <c r="A20" s="22" t="s">
        <v>26</v>
      </c>
      <c r="B20" s="10" t="s">
        <v>18</v>
      </c>
      <c r="C20" s="2" t="s">
        <v>19</v>
      </c>
      <c r="D20" s="21">
        <v>0</v>
      </c>
    </row>
    <row r="21" spans="1:4">
      <c r="A21" s="11"/>
    </row>
    <row r="22" spans="1:4">
      <c r="A22" s="11"/>
      <c r="D22" s="15"/>
    </row>
    <row r="23" spans="1:4">
      <c r="A23" s="11"/>
      <c r="C23" s="1"/>
    </row>
    <row r="24" spans="1:4" ht="18.75">
      <c r="A24" s="11"/>
      <c r="B24" s="18"/>
      <c r="C24" s="1"/>
    </row>
    <row r="25" spans="1:4">
      <c r="A25" s="11"/>
      <c r="C25" s="1"/>
    </row>
    <row r="26" spans="1:4">
      <c r="A26" s="11"/>
      <c r="C26" s="1"/>
    </row>
    <row r="27" spans="1:4">
      <c r="A27" s="11"/>
      <c r="C27" s="1"/>
    </row>
    <row r="28" spans="1:4">
      <c r="A28" s="11"/>
      <c r="C28" s="1"/>
    </row>
    <row r="29" spans="1:4">
      <c r="A29" s="11"/>
      <c r="C29" s="1"/>
    </row>
  </sheetData>
  <mergeCells count="1">
    <mergeCell ref="A4:D4"/>
  </mergeCells>
  <pageMargins left="0.70866141732283472" right="0.31496062992125984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2014г.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Букреева</dc:creator>
  <cp:lastModifiedBy>Алфия С. Федорова</cp:lastModifiedBy>
  <cp:lastPrinted>2015-05-18T09:47:36Z</cp:lastPrinted>
  <dcterms:created xsi:type="dcterms:W3CDTF">2014-08-19T08:08:54Z</dcterms:created>
  <dcterms:modified xsi:type="dcterms:W3CDTF">2015-05-19T08:11:36Z</dcterms:modified>
</cp:coreProperties>
</file>